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43" i="1"/>
  <c r="D30"/>
  <c r="D6"/>
  <c r="D14"/>
  <c r="D60" l="1"/>
</calcChain>
</file>

<file path=xl/sharedStrings.xml><?xml version="1.0" encoding="utf-8"?>
<sst xmlns="http://schemas.openxmlformats.org/spreadsheetml/2006/main" count="87" uniqueCount="56">
  <si>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</si>
  <si>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</si>
  <si>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</si>
  <si>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</si>
  <si>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</si>
  <si>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</si>
  <si>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</si>
  <si>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</si>
  <si>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</si>
  <si>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</si>
  <si>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</si>
  <si>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</si>
  <si>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</si>
  <si>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</si>
  <si>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</si>
  <si>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</si>
  <si>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</si>
  <si>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>Факт за</t>
  </si>
  <si>
    <t>ОТЧЕТ по статье "Содержание и ремонт жилья " за 2018год</t>
  </si>
  <si>
    <t>СОДЕРЖАНИЕ И РЕМОНТ ЖИЛЬЯ</t>
  </si>
  <si>
    <t>Обеспечение вывоза бытовых отходов</t>
  </si>
  <si>
    <t>Прочие услуги</t>
  </si>
  <si>
    <t>уборка мус.площадки</t>
  </si>
  <si>
    <t>Аварийное обслуживание МКД</t>
  </si>
  <si>
    <t xml:space="preserve">программное сопр ,сайт УК и ГИС </t>
  </si>
  <si>
    <t>Услуги по содержанию МОП(уборка,электрик)</t>
  </si>
  <si>
    <t>подготовка к отопит.сезону,промывка,опрессовка</t>
  </si>
  <si>
    <t>дезинсекция,дезобработка в холлах и лифтах</t>
  </si>
  <si>
    <t>ж.д.по ул.Беляева 16</t>
  </si>
  <si>
    <t>зарплата персон,налоги от з/пл, услуги РКЦ,паспорт</t>
  </si>
  <si>
    <t>Техобслуживание УУТЭ,подгот УУТЭ к отопит.сезон</t>
  </si>
  <si>
    <t>за 2021год</t>
  </si>
  <si>
    <t>2021г</t>
  </si>
  <si>
    <t>озеленение-1000,услуги садовника-9000</t>
  </si>
  <si>
    <t>покраска бордюров-4848,деревьев-1494,95</t>
  </si>
  <si>
    <t>покос травы 15621,57реагент-2210, соль955</t>
  </si>
  <si>
    <t xml:space="preserve">Текущий ремонт(пружины,клей,пена монтаж,заглушки </t>
  </si>
  <si>
    <t>Услуги по уборке,благоустр. территории</t>
  </si>
  <si>
    <t xml:space="preserve">инвентарь:лопаты снегоуб,ледоруб,мешки д/листьев </t>
  </si>
  <si>
    <t>моющее,перчатки,губка,,веник,тряпка</t>
  </si>
  <si>
    <t>поликарбонат-1001,71 инвентарь (швабра)-322</t>
  </si>
  <si>
    <t>эл.материалы:лампы,вставки</t>
  </si>
  <si>
    <t>замки 979</t>
  </si>
  <si>
    <t>Обследование дымоходов и венканалов(дог)</t>
  </si>
  <si>
    <t>Расширительный бак-3980</t>
  </si>
  <si>
    <t>Ремонт стояков ХВСв226</t>
  </si>
  <si>
    <t>ремонт канализации,сантехматериалы</t>
  </si>
  <si>
    <t>ремонт примыканий-7900,ремонт решеток техэтажа</t>
  </si>
  <si>
    <t>комис.банка-44973,59,гсм 17289,29</t>
  </si>
  <si>
    <t>аренда и охрана офиса 81290,2)</t>
  </si>
  <si>
    <t>заправка катриджа,процессор,карта памяти</t>
  </si>
  <si>
    <t>юридические услуги-70056</t>
  </si>
  <si>
    <t>услуги связи 3392 общехоз.расходы (уборка оф)48000</t>
  </si>
  <si>
    <t>отп эл.отч1503 чек-онлайн-5050 канцтов8446,32</t>
  </si>
  <si>
    <t xml:space="preserve"> COVID( маски,дез.ср-во)</t>
  </si>
  <si>
    <t>подписка 1820,93,почтовые расх 2192,65инф630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</si>
</sst>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9" xfId="0" applyFont="1" applyBorder="1"/>
    <xf numFmtId="0" fontId="3" fillId="0" borderId="1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2" xfId="0" applyFont="1" applyBorder="1"/>
    <xf numFmtId="0" fontId="4" fillId="0" borderId="10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3" xfId="0" applyFont="1" applyBorder="1"/>
    <xf numFmtId="0" fontId="4" fillId="0" borderId="3" xfId="0" applyFont="1" applyBorder="1"/>
    <xf numFmtId="0" fontId="1" fillId="0" borderId="7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1" xfId="0" applyNumberFormat="1" applyFont="1" applyBorder="1"/>
    <xf numFmtId="0" fontId="4" fillId="0" borderId="6" xfId="0" applyFont="1" applyBorder="1"/>
    <xf numFmtId="2" fontId="4" fillId="0" borderId="6" xfId="0" applyNumberFormat="1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1" fillId="0" borderId="6" xfId="0" applyFont="1" applyBorder="1"/>
    <xf numFmtId="2" fontId="1" fillId="0" borderId="2" xfId="0" applyNumberFormat="1" applyFont="1" applyBorder="1"/>
    <xf numFmtId="0" fontId="5" fillId="0" borderId="2" xfId="0" applyFont="1" applyBorder="1"/>
    <xf numFmtId="0" fontId="4" fillId="0" borderId="5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3" xfId="0" applyNumberFormat="1" applyFont="1" applyBorder="1"/>
    <xf numFmtId="2" fontId="8" fillId="0" borderId="6" xfId="0" applyNumberFormat="1" applyFont="1" applyBorder="1"/>
    <xf numFmtId="2" fontId="9" fillId="0" borderId="3" xfId="0" applyNumberFormat="1" applyFont="1" applyBorder="1"/>
    <xf numFmtId="2" fontId="4" fillId="0" borderId="2" xfId="0" applyNumberFormat="1" applyFont="1" applyBorder="1"/>
    <xf numFmtId="2" fontId="4" fillId="0" borderId="1" xfId="0" applyNumberFormat="1" applyFont="1" applyBorder="1"/>
    <xf numFmtId="2" fontId="7" fillId="0" borderId="6" xfId="0" applyNumberFormat="1" applyFont="1" applyBorder="1"/>
    <xf numFmtId="2" fontId="4" fillId="2" borderId="2" xfId="0" applyNumberFormat="1" applyFont="1" applyFill="1" applyBorder="1"/>
    <xf numFmtId="0" fontId="5" fillId="0" borderId="11" xfId="0" applyFont="1" applyBorder="1"/>
    <xf numFmtId="0" fontId="5" fillId="0" borderId="10" xfId="0" applyFont="1" applyBorder="1"/>
    <xf numFmtId="2" fontId="9" fillId="3" borderId="3" xfId="0" applyNumberFormat="1" applyFont="1" applyFill="1" applyBorder="1"/>
    <xf numFmtId="2" fontId="9" fillId="3" borderId="8" xfId="0" applyNumberFormat="1" applyFont="1" applyFill="1" applyBorder="1"/>
    <xf numFmtId="2" fontId="10" fillId="3" borderId="8" xfId="0" applyNumberFormat="1" applyFont="1" applyFill="1" applyBorder="1"/>
    <xf numFmtId="2" fontId="10" fillId="3" borderId="3" xfId="0" applyNumberFormat="1" applyFont="1" applyFill="1" applyBorder="1"/>
    <xf numFmtId="2" fontId="10" fillId="0" borderId="3" xfId="0" applyNumberFormat="1" applyFont="1" applyBorder="1"/>
    <xf numFmtId="2" fontId="11" fillId="3" borderId="8" xfId="0" applyNumberFormat="1" applyFont="1" applyFill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tabSelected="1" topLeftCell="A53" zoomScaleNormal="100" workbookViewId="0">
      <selection activeCell="B63" sqref="B63"/>
    </sheetView>
  </sheetViews>
  <sheetFormatPr defaultRowHeight="13.2"/>
  <cols>
    <col min="1" max="1" width="4.5546875" customWidth="1"/>
    <col min="2" max="2" width="59" customWidth="1"/>
    <col min="3" max="3" width="0.109375" customWidth="1"/>
    <col min="4" max="4" width="15.77734375" customWidth="1"/>
    <col min="5" max="5" width="12" customWidth="1"/>
  </cols>
  <sheetData>
    <row r="1" spans="1:5" ht="17.399999999999999">
      <c r="A1" s="4"/>
      <c r="B1" s="5" t="s">
        <v>18</v>
      </c>
      <c r="C1" s="6"/>
      <c r="D1" s="6" t="s">
        <v>31</v>
      </c>
      <c r="E1" s="3"/>
    </row>
    <row r="2" spans="1:5" ht="17.399999999999999">
      <c r="A2" s="1"/>
      <c r="B2" s="7" t="s">
        <v>28</v>
      </c>
      <c r="C2" s="2"/>
      <c r="E2" s="3"/>
    </row>
    <row r="3" spans="1:5" ht="15.6" thickBot="1">
      <c r="A3" s="1"/>
      <c r="B3" s="1"/>
      <c r="D3" s="1"/>
    </row>
    <row r="4" spans="1:5" ht="15">
      <c r="A4" s="8" t="s">
        <v>0</v>
      </c>
      <c r="B4" s="8" t="s">
        <v>1</v>
      </c>
      <c r="C4" s="8" t="s">
        <v>3</v>
      </c>
      <c r="D4" s="33" t="s">
        <v>17</v>
      </c>
    </row>
    <row r="5" spans="1:5" ht="23.25" customHeight="1" thickBot="1">
      <c r="A5" s="9"/>
      <c r="B5" s="10"/>
      <c r="C5" s="9" t="s">
        <v>2</v>
      </c>
      <c r="D5" s="42" t="s">
        <v>32</v>
      </c>
    </row>
    <row r="6" spans="1:5" ht="15.6">
      <c r="A6" s="11">
        <v>1</v>
      </c>
      <c r="B6" s="12" t="s">
        <v>14</v>
      </c>
      <c r="C6" s="13" t="s">
        <v>8</v>
      </c>
      <c r="D6" s="51">
        <f>D8+D9+D10+D11+D12+D13</f>
        <v>407310.5</v>
      </c>
    </row>
    <row r="7" spans="1:5" ht="10.8" customHeight="1" thickBot="1">
      <c r="A7" s="14"/>
      <c r="B7" s="15"/>
      <c r="C7" s="16"/>
      <c r="D7" s="46"/>
    </row>
    <row r="8" spans="1:5" ht="16.8" customHeight="1">
      <c r="A8" s="17"/>
      <c r="B8" s="18" t="s">
        <v>37</v>
      </c>
      <c r="C8" s="19" t="s">
        <v>8</v>
      </c>
      <c r="D8" s="59">
        <v>369306.48</v>
      </c>
    </row>
    <row r="9" spans="1:5" ht="18" hidden="1" customHeight="1">
      <c r="A9" s="17"/>
      <c r="B9" s="18"/>
      <c r="C9" s="19" t="s">
        <v>8</v>
      </c>
      <c r="D9" s="56"/>
    </row>
    <row r="10" spans="1:5" ht="18" customHeight="1">
      <c r="A10" s="17"/>
      <c r="B10" s="18" t="s">
        <v>33</v>
      </c>
      <c r="C10" s="19" t="s">
        <v>8</v>
      </c>
      <c r="D10" s="59">
        <v>10000</v>
      </c>
    </row>
    <row r="11" spans="1:5" ht="18" customHeight="1">
      <c r="A11" s="17"/>
      <c r="B11" s="18" t="s">
        <v>38</v>
      </c>
      <c r="C11" s="19"/>
      <c r="D11" s="59">
        <v>2874.5</v>
      </c>
    </row>
    <row r="12" spans="1:5" ht="18.600000000000001" customHeight="1">
      <c r="A12" s="17"/>
      <c r="B12" s="18" t="s">
        <v>35</v>
      </c>
      <c r="C12" s="19" t="s">
        <v>8</v>
      </c>
      <c r="D12" s="59">
        <v>18786.57</v>
      </c>
    </row>
    <row r="13" spans="1:5" ht="18" customHeight="1" thickBot="1">
      <c r="A13" s="17"/>
      <c r="B13" s="18" t="s">
        <v>34</v>
      </c>
      <c r="C13" s="19"/>
      <c r="D13" s="60">
        <v>6342.95</v>
      </c>
    </row>
    <row r="14" spans="1:5" ht="15.6">
      <c r="A14" s="12">
        <v>2</v>
      </c>
      <c r="B14" s="12" t="s">
        <v>5</v>
      </c>
      <c r="C14" s="21" t="s">
        <v>8</v>
      </c>
      <c r="D14" s="51">
        <f>D16+D17+D18+D19+D20+D21+D22+D23+D24</f>
        <v>677784.91999999993</v>
      </c>
    </row>
    <row r="15" spans="1:5" ht="15" customHeight="1" thickBot="1">
      <c r="A15" s="15"/>
      <c r="B15" s="15" t="s">
        <v>4</v>
      </c>
      <c r="C15" s="22"/>
      <c r="D15" s="50"/>
    </row>
    <row r="16" spans="1:5" ht="23.4" customHeight="1">
      <c r="A16" s="10"/>
      <c r="B16" s="18" t="s">
        <v>25</v>
      </c>
      <c r="C16" s="18" t="s">
        <v>9</v>
      </c>
      <c r="D16" s="59">
        <v>583200</v>
      </c>
    </row>
    <row r="17" spans="1:4" ht="20.25" customHeight="1">
      <c r="A17" s="10"/>
      <c r="B17" s="18" t="s">
        <v>40</v>
      </c>
      <c r="C17" s="18" t="s">
        <v>9</v>
      </c>
      <c r="D17" s="59">
        <v>1323.71</v>
      </c>
    </row>
    <row r="18" spans="1:4" ht="20.25" customHeight="1">
      <c r="A18" s="10"/>
      <c r="B18" s="18" t="s">
        <v>42</v>
      </c>
      <c r="C18" s="18" t="s">
        <v>9</v>
      </c>
      <c r="D18" s="59">
        <v>979</v>
      </c>
    </row>
    <row r="19" spans="1:4" ht="20.25" customHeight="1">
      <c r="A19" s="10"/>
      <c r="B19" s="18" t="s">
        <v>27</v>
      </c>
      <c r="C19" s="18"/>
      <c r="D19" s="59">
        <v>84341.15</v>
      </c>
    </row>
    <row r="20" spans="1:4" ht="20.25" customHeight="1">
      <c r="A20" s="10"/>
      <c r="B20" s="18" t="s">
        <v>39</v>
      </c>
      <c r="C20" s="18"/>
      <c r="D20" s="59">
        <v>2817.37</v>
      </c>
    </row>
    <row r="21" spans="1:4" ht="0.6" customHeight="1">
      <c r="A21" s="10"/>
      <c r="B21" s="18"/>
      <c r="C21" s="18"/>
      <c r="D21" s="56"/>
    </row>
    <row r="22" spans="1:4" ht="20.25" customHeight="1">
      <c r="A22" s="10"/>
      <c r="B22" s="18" t="s">
        <v>41</v>
      </c>
      <c r="C22" s="18"/>
      <c r="D22" s="59">
        <v>5123.6899999999996</v>
      </c>
    </row>
    <row r="23" spans="1:4" ht="19.8" hidden="1" customHeight="1">
      <c r="A23" s="10"/>
      <c r="B23" s="18"/>
      <c r="C23" s="18"/>
      <c r="D23" s="49"/>
    </row>
    <row r="24" spans="1:4" ht="21" customHeight="1" thickBot="1">
      <c r="A24" s="10"/>
      <c r="B24" s="18"/>
      <c r="C24" s="18"/>
      <c r="D24" s="49"/>
    </row>
    <row r="25" spans="1:4" ht="25.8" customHeight="1" thickBot="1">
      <c r="A25" s="23">
        <v>3</v>
      </c>
      <c r="B25" s="24" t="s">
        <v>20</v>
      </c>
      <c r="C25" s="25" t="s">
        <v>8</v>
      </c>
      <c r="D25" s="35">
        <v>60000</v>
      </c>
    </row>
    <row r="26" spans="1:4" ht="18" hidden="1" customHeight="1">
      <c r="A26" s="26"/>
      <c r="B26" s="29"/>
      <c r="C26" s="27"/>
      <c r="D26" s="47"/>
    </row>
    <row r="27" spans="1:4" ht="19.8" customHeight="1" thickBot="1">
      <c r="A27" s="17"/>
      <c r="B27" s="18" t="s">
        <v>22</v>
      </c>
      <c r="C27" s="19" t="s">
        <v>8</v>
      </c>
      <c r="D27" s="49">
        <v>60000</v>
      </c>
    </row>
    <row r="28" spans="1:4" ht="15.6">
      <c r="A28" s="12">
        <v>4</v>
      </c>
      <c r="B28" s="12" t="s">
        <v>6</v>
      </c>
      <c r="C28" s="21"/>
      <c r="D28" s="45"/>
    </row>
    <row r="29" spans="1:4" ht="15.6">
      <c r="A29" s="28"/>
      <c r="B29" s="28" t="s">
        <v>7</v>
      </c>
      <c r="C29" s="29"/>
      <c r="D29" s="47"/>
    </row>
    <row r="30" spans="1:4" ht="16.2" thickBot="1">
      <c r="A30" s="15"/>
      <c r="B30" s="15" t="s">
        <v>15</v>
      </c>
      <c r="C30" s="29" t="s">
        <v>8</v>
      </c>
      <c r="D30" s="50">
        <f>D31+D32+D33+D34+D35+D36+D37+D38+D39+D40+D41+D42</f>
        <v>617804.04</v>
      </c>
    </row>
    <row r="31" spans="1:4" ht="15.6">
      <c r="A31" s="30"/>
      <c r="B31" s="32" t="s">
        <v>11</v>
      </c>
      <c r="C31" s="54" t="s">
        <v>8</v>
      </c>
      <c r="D31" s="58">
        <v>450766.55</v>
      </c>
    </row>
    <row r="32" spans="1:4" ht="15.6">
      <c r="A32" s="30"/>
      <c r="B32" s="18" t="s">
        <v>23</v>
      </c>
      <c r="C32" s="19" t="s">
        <v>8</v>
      </c>
      <c r="D32" s="58">
        <v>6573.69</v>
      </c>
    </row>
    <row r="33" spans="1:4" ht="16.2" customHeight="1">
      <c r="A33" s="30"/>
      <c r="B33" s="18" t="s">
        <v>26</v>
      </c>
      <c r="C33" s="19" t="s">
        <v>8</v>
      </c>
      <c r="D33" s="61">
        <v>108975</v>
      </c>
    </row>
    <row r="34" spans="1:4" ht="17.399999999999999" customHeight="1">
      <c r="A34" s="30"/>
      <c r="B34" s="29" t="s">
        <v>44</v>
      </c>
      <c r="C34" s="19"/>
      <c r="D34" s="58">
        <v>3980</v>
      </c>
    </row>
    <row r="35" spans="1:4" ht="15" customHeight="1">
      <c r="A35" s="30"/>
      <c r="B35" s="18" t="s">
        <v>45</v>
      </c>
      <c r="C35" s="19"/>
      <c r="D35" s="58">
        <v>1560</v>
      </c>
    </row>
    <row r="36" spans="1:4" ht="16.2" customHeight="1">
      <c r="A36" s="30"/>
      <c r="B36" s="18" t="s">
        <v>46</v>
      </c>
      <c r="C36" s="19"/>
      <c r="D36" s="58">
        <v>12455.4</v>
      </c>
    </row>
    <row r="37" spans="1:4" ht="15.6" hidden="1" customHeight="1">
      <c r="A37" s="30"/>
      <c r="B37" s="18"/>
      <c r="C37" s="19" t="s">
        <v>8</v>
      </c>
      <c r="D37" s="57"/>
    </row>
    <row r="38" spans="1:4" ht="15" hidden="1" customHeight="1">
      <c r="A38" s="30"/>
      <c r="B38" s="18"/>
      <c r="C38" s="19" t="s">
        <v>8</v>
      </c>
      <c r="D38" s="57"/>
    </row>
    <row r="39" spans="1:4" ht="14.4" customHeight="1">
      <c r="A39" s="30"/>
      <c r="B39" s="18" t="s">
        <v>36</v>
      </c>
      <c r="C39" s="19" t="s">
        <v>8</v>
      </c>
      <c r="D39" s="58">
        <v>8912</v>
      </c>
    </row>
    <row r="40" spans="1:4" ht="15" hidden="1" customHeight="1">
      <c r="A40" s="30"/>
      <c r="B40" s="18"/>
      <c r="C40" s="19"/>
      <c r="D40" s="57"/>
    </row>
    <row r="41" spans="1:4" ht="15" customHeight="1">
      <c r="A41" s="30"/>
      <c r="B41" s="18" t="s">
        <v>43</v>
      </c>
      <c r="C41" s="19" t="s">
        <v>8</v>
      </c>
      <c r="D41" s="58">
        <v>15341.4</v>
      </c>
    </row>
    <row r="42" spans="1:4" ht="15" customHeight="1" thickBot="1">
      <c r="A42" s="30"/>
      <c r="B42" s="43" t="s">
        <v>47</v>
      </c>
      <c r="C42" s="55" t="s">
        <v>8</v>
      </c>
      <c r="D42" s="58">
        <v>9240</v>
      </c>
    </row>
    <row r="43" spans="1:4" ht="16.2" thickBot="1">
      <c r="A43" s="24">
        <v>5</v>
      </c>
      <c r="B43" s="23" t="s">
        <v>10</v>
      </c>
      <c r="C43" s="34" t="s">
        <v>8</v>
      </c>
      <c r="D43" s="51">
        <f>D44+D45+D46+D47+D48+D49+D50+D51</f>
        <v>1102329.4099999999</v>
      </c>
    </row>
    <row r="44" spans="1:4" ht="22.2" customHeight="1">
      <c r="A44" s="10"/>
      <c r="B44" s="31" t="s">
        <v>29</v>
      </c>
      <c r="C44" s="32" t="s">
        <v>9</v>
      </c>
      <c r="D44" s="62">
        <v>918117.44</v>
      </c>
    </row>
    <row r="45" spans="1:4" ht="17.399999999999999" customHeight="1">
      <c r="A45" s="10"/>
      <c r="B45" s="17" t="s">
        <v>50</v>
      </c>
      <c r="C45" s="18"/>
      <c r="D45" s="20">
        <v>15225.72</v>
      </c>
    </row>
    <row r="46" spans="1:4" ht="22.2" customHeight="1">
      <c r="A46" s="10"/>
      <c r="B46" s="17" t="s">
        <v>24</v>
      </c>
      <c r="C46" s="18" t="s">
        <v>8</v>
      </c>
      <c r="D46" s="20">
        <v>21381</v>
      </c>
    </row>
    <row r="47" spans="1:4" ht="22.2" customHeight="1">
      <c r="A47" s="10"/>
      <c r="B47" s="17" t="s">
        <v>51</v>
      </c>
      <c r="C47" s="18" t="s">
        <v>8</v>
      </c>
      <c r="D47" s="20">
        <v>70056</v>
      </c>
    </row>
    <row r="48" spans="1:4" ht="22.2" customHeight="1">
      <c r="A48" s="10"/>
      <c r="B48" s="17" t="s">
        <v>52</v>
      </c>
      <c r="C48" s="18" t="s">
        <v>8</v>
      </c>
      <c r="D48" s="20">
        <v>51392</v>
      </c>
    </row>
    <row r="49" spans="1:4" ht="22.2" customHeight="1">
      <c r="A49" s="10"/>
      <c r="B49" s="17" t="s">
        <v>53</v>
      </c>
      <c r="C49" s="18" t="s">
        <v>8</v>
      </c>
      <c r="D49" s="20">
        <v>14999.32</v>
      </c>
    </row>
    <row r="50" spans="1:4" ht="22.2" customHeight="1">
      <c r="A50" s="10"/>
      <c r="B50" s="17" t="s">
        <v>54</v>
      </c>
      <c r="C50" s="18"/>
      <c r="D50" s="20">
        <v>6515</v>
      </c>
    </row>
    <row r="51" spans="1:4" ht="18.600000000000001" customHeight="1" thickBot="1">
      <c r="A51" s="10"/>
      <c r="B51" s="18" t="s">
        <v>55</v>
      </c>
      <c r="C51" s="18" t="s">
        <v>9</v>
      </c>
      <c r="D51" s="20">
        <v>4642.93</v>
      </c>
    </row>
    <row r="52" spans="1:4" ht="24.6" customHeight="1" thickBot="1">
      <c r="A52" s="24">
        <v>6</v>
      </c>
      <c r="B52" s="24" t="s">
        <v>21</v>
      </c>
      <c r="C52" s="24" t="s">
        <v>8</v>
      </c>
      <c r="D52" s="35">
        <v>143553.07999999999</v>
      </c>
    </row>
    <row r="53" spans="1:4" ht="24.6" customHeight="1" thickBot="1">
      <c r="A53" s="24"/>
      <c r="B53" s="37" t="s">
        <v>48</v>
      </c>
      <c r="C53" s="41" t="s">
        <v>8</v>
      </c>
      <c r="D53" s="52">
        <v>143553.07999999999</v>
      </c>
    </row>
    <row r="54" spans="1:4" ht="26.4" customHeight="1" thickBot="1">
      <c r="A54" s="24"/>
      <c r="B54" s="37" t="s">
        <v>49</v>
      </c>
      <c r="C54" s="34"/>
      <c r="D54" s="48"/>
    </row>
    <row r="55" spans="1:4" ht="16.2" thickBot="1">
      <c r="A55" s="23">
        <v>7</v>
      </c>
      <c r="B55" s="24" t="s">
        <v>16</v>
      </c>
      <c r="C55" s="24" t="s">
        <v>8</v>
      </c>
      <c r="D55" s="35">
        <v>542800</v>
      </c>
    </row>
    <row r="56" spans="1:4" ht="16.2" thickBot="1">
      <c r="A56" s="14">
        <v>8</v>
      </c>
      <c r="B56" s="24" t="s">
        <v>30</v>
      </c>
      <c r="C56" s="36" t="s">
        <v>8</v>
      </c>
      <c r="D56" s="35">
        <v>28241.85</v>
      </c>
    </row>
    <row r="57" spans="1:4" ht="15.6" customHeight="1" thickBot="1">
      <c r="A57" s="14">
        <v>9</v>
      </c>
      <c r="B57" s="28" t="s">
        <v>12</v>
      </c>
      <c r="C57" s="44" t="s">
        <v>8</v>
      </c>
      <c r="D57" s="35">
        <v>168816</v>
      </c>
    </row>
    <row r="58" spans="1:4" ht="16.2" hidden="1" thickBot="1">
      <c r="A58" s="24"/>
      <c r="B58" s="24"/>
      <c r="C58" s="25"/>
      <c r="D58" s="35"/>
    </row>
    <row r="59" spans="1:4" ht="22.5" customHeight="1" thickBot="1">
      <c r="A59" s="24">
        <v>10</v>
      </c>
      <c r="B59" s="24" t="s">
        <v>13</v>
      </c>
      <c r="C59" s="34" t="s">
        <v>9</v>
      </c>
      <c r="D59" s="35">
        <v>51246</v>
      </c>
    </row>
    <row r="60" spans="1:4" ht="21" customHeight="1" thickBot="1">
      <c r="A60" s="39"/>
      <c r="B60" s="39" t="s">
        <v>19</v>
      </c>
      <c r="C60" s="40"/>
      <c r="D60" s="53">
        <f>D6+D14+D25+D30+D43+D52+D55+D56+D57+D59</f>
        <v>3799885.8000000003</v>
      </c>
    </row>
    <row r="61" spans="1:4" ht="21" customHeight="1" thickBot="1">
      <c r="A61" s="24"/>
      <c r="B61" s="36"/>
      <c r="C61" s="34"/>
      <c r="D61" s="35"/>
    </row>
    <row r="62" spans="1:4" ht="30" customHeight="1" thickBot="1">
      <c r="A62" s="24"/>
      <c r="B62" s="36"/>
      <c r="C62" s="34"/>
      <c r="D62" s="35"/>
    </row>
    <row r="63" spans="1:4" ht="15">
      <c r="A63" s="1"/>
      <c r="B63" s="1"/>
      <c r="C63" s="1"/>
      <c r="D63" s="1"/>
    </row>
    <row r="64" spans="1:4" ht="15.6">
      <c r="B64" s="38"/>
    </row>
  </sheetData>
  <phoneticPr fontId="0" type="noConversion"/>
  <pageMargins left="0.25" right="0.25" top="0.75" bottom="0.75" header="0.3" footer="0.3"/>
  <pageSetup paperSize="9" scale="7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2022-02-15T11:51:48Z</cp:lastPrinted>
  <dcterms:created xsi:type="dcterms:W3CDTF">2011-07-12T11:42:04Z</dcterms:created>
  <dcterms:modified xsi:type="dcterms:W3CDTF">2022-03-24T07:56:00Z</dcterms:modified>
</cp:coreProperties>
</file>